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SECCIÓN DE ESTADÍSTICAS AGROPECUARIAS Y PESQUERAS\2. ENCUESTAS\1. AMF\AMF 2024-25\5. BOLETIN AMF 2025\1. PUBLICACIÓN AMF 2025\BOLETIN FINAL EN LA WEB\"/>
    </mc:Choice>
  </mc:AlternateContent>
  <bookViews>
    <workbookView xWindow="930" yWindow="0" windowWidth="20490" windowHeight="7155"/>
  </bookViews>
  <sheets>
    <sheet name="312-15" sheetId="1" r:id="rId1"/>
  </sheets>
  <definedNames>
    <definedName name="_Regression_Int" localSheetId="0" hidden="1">1</definedName>
    <definedName name="_xlnm.Print_Area" localSheetId="0">'312-15'!$A$1:$E$43</definedName>
    <definedName name="Imprimir_área_IM" localSheetId="0">'312-15'!$A$1:$E$40</definedName>
  </definedNames>
  <calcPr calcId="152511"/>
</workbook>
</file>

<file path=xl/calcChain.xml><?xml version="1.0" encoding="utf-8"?>
<calcChain xmlns="http://schemas.openxmlformats.org/spreadsheetml/2006/main">
  <c r="E38" i="1" l="1"/>
  <c r="D38" i="1"/>
  <c r="C38" i="1"/>
  <c r="E35" i="1"/>
  <c r="D35" i="1"/>
  <c r="C35" i="1"/>
  <c r="E32" i="1"/>
  <c r="D32" i="1"/>
  <c r="C32" i="1"/>
  <c r="E29" i="1"/>
  <c r="D29" i="1"/>
  <c r="C29" i="1"/>
  <c r="E26" i="1"/>
  <c r="D26" i="1"/>
  <c r="C26" i="1"/>
  <c r="E23" i="1"/>
  <c r="D23" i="1"/>
  <c r="C23" i="1"/>
  <c r="E20" i="1"/>
  <c r="D20" i="1"/>
  <c r="C20" i="1"/>
  <c r="E17" i="1"/>
  <c r="D17" i="1"/>
  <c r="C17" i="1"/>
  <c r="E14" i="1"/>
  <c r="D14" i="1"/>
  <c r="C14" i="1"/>
  <c r="E11" i="1"/>
  <c r="D11" i="1"/>
  <c r="C11" i="1"/>
  <c r="E8" i="1"/>
  <c r="D8" i="1"/>
  <c r="C8" i="1"/>
  <c r="B40" i="1"/>
  <c r="B39" i="1"/>
  <c r="B37" i="1"/>
  <c r="B36" i="1"/>
  <c r="B34" i="1"/>
  <c r="B33" i="1"/>
  <c r="B31" i="1"/>
  <c r="B30" i="1"/>
  <c r="B28" i="1"/>
  <c r="B27" i="1"/>
  <c r="B25" i="1"/>
  <c r="B24" i="1"/>
  <c r="B22" i="1"/>
  <c r="B21" i="1"/>
  <c r="B19" i="1"/>
  <c r="B18" i="1"/>
  <c r="B16" i="1"/>
  <c r="B15" i="1"/>
  <c r="B13" i="1"/>
  <c r="B12" i="1"/>
  <c r="B10" i="1"/>
  <c r="B9" i="1"/>
  <c r="E7" i="1"/>
  <c r="D7" i="1"/>
  <c r="C7" i="1"/>
  <c r="E6" i="1"/>
  <c r="D6" i="1"/>
  <c r="C6" i="1"/>
  <c r="B38" i="1" l="1"/>
  <c r="B35" i="1"/>
  <c r="B32" i="1"/>
  <c r="B29" i="1"/>
  <c r="B26" i="1"/>
  <c r="B23" i="1"/>
  <c r="B20" i="1"/>
  <c r="C5" i="1"/>
  <c r="B17" i="1"/>
  <c r="B14" i="1"/>
  <c r="B11" i="1"/>
  <c r="B8" i="1"/>
  <c r="D5" i="1"/>
  <c r="E5" i="1"/>
  <c r="B7" i="1"/>
  <c r="B6" i="1"/>
  <c r="B5" i="1" l="1"/>
</calcChain>
</file>

<file path=xl/sharedStrings.xml><?xml version="1.0" encoding="utf-8"?>
<sst xmlns="http://schemas.openxmlformats.org/spreadsheetml/2006/main" count="52" uniqueCount="26">
  <si>
    <t>Total</t>
  </si>
  <si>
    <t>Propiedad del productor</t>
  </si>
  <si>
    <t>Alquilada</t>
  </si>
  <si>
    <t>Cedida</t>
  </si>
  <si>
    <t>Tenencia de la tierra</t>
  </si>
  <si>
    <t xml:space="preserve">Superficie utilizada en el cultivo de arroz (en hectáreas) </t>
  </si>
  <si>
    <t>NOTA: Las fincas grandes incluyen los productores grandes, empresas y organizaciones comunales.</t>
  </si>
  <si>
    <t xml:space="preserve"> - Cantidad nula o cero.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</si>
  <si>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</si>
  <si>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</si>
  <si>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</si>
  <si>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</si>
  <si>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</si>
  <si>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</si>
  <si>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</si>
  <si>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</si>
  <si>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</si>
  <si>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</si>
  <si>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</si>
  <si>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</si>
  <si>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</si>
  <si>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 xml:space="preserve"> 0 Cuando la cantidad es menor a la mitad de la unidad o fracción decimal adoptada, para la expresión del dato.</t>
  </si>
  <si>
    <t>TOTAL</t>
  </si>
  <si>
    <t>Provincia, comarca indígena 
y tipo de finca</t>
  </si>
  <si>
    <t>-</t>
  </si>
  <si>
    <t>Cuadro 15. SUPERFICIE UTILIZADA EN EL CULTIVO DE ARROZ EN LA REPÚBLICA, POR TENENCIA  DE LA TIERRA, SEGÚN PROVINCIA, COMARCA INDÍGENA Y TIPO DE FINCA: AÑO AGRÍCOLA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</si>
</sst>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3" fontId="4" fillId="0" borderId="0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 applyProtection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6" fillId="0" borderId="11" xfId="0" applyNumberFormat="1" applyFont="1" applyFill="1" applyBorder="1" applyAlignment="1" applyProtection="1">
      <alignment vertical="center"/>
    </xf>
    <xf numFmtId="0" fontId="10" fillId="3" borderId="10" xfId="0" applyFont="1" applyFill="1" applyBorder="1" applyAlignment="1" applyProtection="1">
      <alignment horizontal="center" vertical="center" wrapText="1"/>
    </xf>
    <xf numFmtId="3" fontId="4" fillId="0" borderId="9" xfId="0" applyNumberFormat="1" applyFont="1" applyFill="1" applyBorder="1" applyAlignment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>
      <alignment horizontal="centerContinuous" vertical="center" wrapText="1"/>
    </xf>
    <xf numFmtId="0" fontId="11" fillId="3" borderId="10" xfId="0" applyFont="1" applyFill="1" applyBorder="1" applyAlignment="1">
      <alignment horizontal="centerContinuous" vertical="center" wrapText="1"/>
    </xf>
    <xf numFmtId="0" fontId="4" fillId="0" borderId="2" xfId="0" applyFont="1" applyBorder="1" applyAlignment="1" applyProtection="1">
      <alignment horizontal="left"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 applyProtection="1">
      <alignment vertical="center"/>
      <protection locked="0"/>
    </xf>
    <xf numFmtId="3" fontId="4" fillId="2" borderId="0" xfId="0" applyNumberFormat="1" applyFont="1" applyFill="1" applyBorder="1" applyAlignment="1" applyProtection="1">
      <alignment horizontal="right" vertical="center"/>
      <protection locked="0"/>
    </xf>
    <xf numFmtId="3" fontId="4" fillId="2" borderId="4" xfId="0" applyNumberFormat="1" applyFont="1" applyFill="1" applyBorder="1" applyAlignment="1" applyProtection="1">
      <alignment horizontal="right" vertical="center"/>
      <protection locked="0"/>
    </xf>
    <xf numFmtId="3" fontId="8" fillId="2" borderId="0" xfId="0" applyNumberFormat="1" applyFont="1" applyFill="1" applyBorder="1" applyAlignment="1">
      <alignment horizontal="right" vertical="center"/>
    </xf>
    <xf numFmtId="3" fontId="9" fillId="2" borderId="0" xfId="1" applyNumberFormat="1" applyFont="1" applyFill="1" applyAlignment="1">
      <alignment vertical="center"/>
    </xf>
    <xf numFmtId="3" fontId="9" fillId="2" borderId="4" xfId="1" applyNumberFormat="1" applyFont="1" applyFill="1" applyBorder="1" applyAlignment="1">
      <alignment vertical="center"/>
    </xf>
    <xf numFmtId="0" fontId="4" fillId="0" borderId="5" xfId="0" applyFont="1" applyBorder="1" applyAlignment="1" applyProtection="1">
      <alignment horizontal="left" vertical="center"/>
    </xf>
    <xf numFmtId="3" fontId="9" fillId="2" borderId="1" xfId="1" applyNumberFormat="1" applyFont="1" applyFill="1" applyBorder="1" applyAlignment="1">
      <alignment vertical="center"/>
    </xf>
    <xf numFmtId="3" fontId="9" fillId="2" borderId="6" xfId="1" applyNumberFormat="1" applyFont="1" applyFill="1" applyBorder="1" applyAlignment="1">
      <alignment vertical="center"/>
    </xf>
    <xf numFmtId="3" fontId="9" fillId="2" borderId="6" xfId="1" applyNumberFormat="1" applyFont="1" applyFill="1" applyBorder="1" applyAlignment="1">
      <alignment horizontal="right" vertical="center"/>
    </xf>
    <xf numFmtId="3" fontId="5" fillId="0" borderId="11" xfId="0" applyNumberFormat="1" applyFont="1" applyFill="1" applyBorder="1" applyAlignment="1" applyProtection="1">
      <alignment vertical="center"/>
    </xf>
    <xf numFmtId="3" fontId="6" fillId="0" borderId="4" xfId="0" applyNumberFormat="1" applyFont="1" applyFill="1" applyBorder="1" applyAlignment="1" applyProtection="1">
      <alignment horizontal="right" vertical="center"/>
    </xf>
    <xf numFmtId="3" fontId="6" fillId="0" borderId="12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0" xfId="0" applyNumberFormat="1" applyFont="1" applyFill="1" applyBorder="1" applyAlignment="1">
      <alignment horizontal="right" vertical="center"/>
    </xf>
    <xf numFmtId="3" fontId="9" fillId="2" borderId="4" xfId="1" applyNumberFormat="1" applyFont="1" applyFill="1" applyBorder="1" applyAlignment="1">
      <alignment horizontal="right" vertical="center"/>
    </xf>
    <xf numFmtId="3" fontId="9" fillId="2" borderId="0" xfId="1" applyNumberFormat="1" applyFont="1" applyFill="1" applyBorder="1" applyAlignment="1">
      <alignment horizontal="right" vertical="center"/>
    </xf>
    <xf numFmtId="3" fontId="9" fillId="2" borderId="7" xfId="1" applyNumberFormat="1" applyFont="1" applyFill="1" applyBorder="1" applyAlignment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>
      <alignment horizontal="centerContinuous" vertical="center" wrapText="1"/>
    </xf>
    <xf numFmtId="0" fontId="11" fillId="3" borderId="13" xfId="0" applyFont="1" applyFill="1" applyBorder="1" applyAlignment="1">
      <alignment horizontal="centerContinuous" vertical="center" wrapText="1"/>
    </xf>
    <xf numFmtId="0" fontId="10" fillId="3" borderId="13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/>
  </sheetPr>
  <dimension ref="A1:H45"/>
  <sheetViews>
    <sheetView showGridLines="0" tabSelected="1" zoomScaleNormal="100" workbookViewId="0">
      <selection activeCell="F5" sqref="F5"/>
    </sheetView>
  </sheetViews>
  <sheetFormatPr baseColWidth="10" defaultColWidth="9.77734375" defaultRowHeight="15" customHeight="1" x14ac:dyDescent="0.2"/>
  <cols>
    <col min="1" max="1" width="21" style="6" customWidth="1"/>
    <col min="2" max="2" width="14.77734375" style="6" customWidth="1"/>
    <col min="3" max="4" width="15.109375" style="6" customWidth="1"/>
    <col min="5" max="5" width="15.109375" style="5" customWidth="1"/>
    <col min="6" max="6" width="9.77734375" style="5"/>
    <col min="7" max="16384" width="9.77734375" style="6"/>
  </cols>
  <sheetData>
    <row r="1" spans="1:8" s="2" customFormat="1" ht="60" customHeight="1" x14ac:dyDescent="0.2">
      <c r="A1" s="44" t="s">
        <v>25</v>
      </c>
      <c r="B1" s="44"/>
      <c r="C1" s="44"/>
      <c r="D1" s="44"/>
      <c r="E1" s="44"/>
      <c r="F1" s="3"/>
    </row>
    <row r="2" spans="1:8" s="2" customFormat="1" ht="24.95" customHeight="1" x14ac:dyDescent="0.2">
      <c r="A2" s="41" t="s">
        <v>23</v>
      </c>
      <c r="B2" s="16" t="s">
        <v>5</v>
      </c>
      <c r="C2" s="16"/>
      <c r="D2" s="16"/>
      <c r="E2" s="45"/>
      <c r="F2" s="3"/>
    </row>
    <row r="3" spans="1:8" s="2" customFormat="1" ht="24.95" customHeight="1" x14ac:dyDescent="0.2">
      <c r="A3" s="41"/>
      <c r="B3" s="42" t="s">
        <v>0</v>
      </c>
      <c r="C3" s="16" t="s">
        <v>4</v>
      </c>
      <c r="D3" s="17"/>
      <c r="E3" s="46"/>
      <c r="F3" s="3"/>
    </row>
    <row r="4" spans="1:8" s="2" customFormat="1" ht="45" customHeight="1" x14ac:dyDescent="0.2">
      <c r="A4" s="41"/>
      <c r="B4" s="43"/>
      <c r="C4" s="13" t="s">
        <v>1</v>
      </c>
      <c r="D4" s="13" t="s">
        <v>2</v>
      </c>
      <c r="E4" s="47" t="s">
        <v>3</v>
      </c>
      <c r="F4" s="3"/>
    </row>
    <row r="5" spans="1:8" s="2" customFormat="1" ht="26.1" customHeight="1" x14ac:dyDescent="0.2">
      <c r="A5" s="15" t="s">
        <v>22</v>
      </c>
      <c r="B5" s="12">
        <f>B8+B11+B14+B17+B20+B23+B26+B29+B32+B35+B38</f>
        <v>96010</v>
      </c>
      <c r="C5" s="12">
        <f t="shared" ref="C5:E5" si="0">C8+C11+C14+C17+C20+C23+C26+C29+C32+C35+C38</f>
        <v>41810</v>
      </c>
      <c r="D5" s="31">
        <f t="shared" si="0"/>
        <v>48860</v>
      </c>
      <c r="E5" s="32">
        <f t="shared" si="0"/>
        <v>5340</v>
      </c>
      <c r="F5" s="7"/>
      <c r="G5" s="11"/>
      <c r="H5" s="11"/>
    </row>
    <row r="6" spans="1:8" s="2" customFormat="1" ht="15.95" customHeight="1" x14ac:dyDescent="0.2">
      <c r="A6" s="18" t="s">
        <v>8</v>
      </c>
      <c r="B6" s="30">
        <f t="shared" ref="B6:B7" si="1">B9+B12+B15+B18+B21+B24+B27+B30+B33+B36+B39</f>
        <v>25400</v>
      </c>
      <c r="C6" s="9">
        <f t="shared" ref="C6:E6" si="2">C9+C12+C15+C18+C21+C24+C27+C30+C33+C36+C39</f>
        <v>16350</v>
      </c>
      <c r="D6" s="33">
        <f t="shared" si="2"/>
        <v>3920</v>
      </c>
      <c r="E6" s="34">
        <f t="shared" si="2"/>
        <v>5130</v>
      </c>
      <c r="F6" s="7"/>
      <c r="G6" s="11"/>
      <c r="H6" s="7"/>
    </row>
    <row r="7" spans="1:8" s="2" customFormat="1" ht="15.95" customHeight="1" x14ac:dyDescent="0.2">
      <c r="A7" s="18" t="s">
        <v>9</v>
      </c>
      <c r="B7" s="30">
        <f t="shared" si="1"/>
        <v>70610</v>
      </c>
      <c r="C7" s="9">
        <f t="shared" ref="C7:E7" si="3">C10+C13+C16+C19+C22+C25+C28+C31+C34+C37+C40</f>
        <v>25460</v>
      </c>
      <c r="D7" s="33">
        <f t="shared" si="3"/>
        <v>44940</v>
      </c>
      <c r="E7" s="34">
        <f t="shared" si="3"/>
        <v>210</v>
      </c>
      <c r="F7" s="7"/>
      <c r="G7" s="11"/>
      <c r="H7" s="14"/>
    </row>
    <row r="8" spans="1:8" s="2" customFormat="1" ht="26.1" customHeight="1" x14ac:dyDescent="0.2">
      <c r="A8" s="40" t="s">
        <v>10</v>
      </c>
      <c r="B8" s="10">
        <f>B9+B10</f>
        <v>470</v>
      </c>
      <c r="C8" s="8">
        <f t="shared" ref="C8:E8" si="4">C9+C10</f>
        <v>460</v>
      </c>
      <c r="D8" s="35">
        <f t="shared" si="4"/>
        <v>10</v>
      </c>
      <c r="E8" s="36">
        <f t="shared" si="4"/>
        <v>0</v>
      </c>
      <c r="F8" s="7"/>
      <c r="G8" s="11"/>
      <c r="H8" s="11"/>
    </row>
    <row r="9" spans="1:8" s="2" customFormat="1" ht="15.95" customHeight="1" x14ac:dyDescent="0.2">
      <c r="A9" s="18" t="s">
        <v>8</v>
      </c>
      <c r="B9" s="19">
        <f>SUM(C9,D9,E9)</f>
        <v>440</v>
      </c>
      <c r="C9" s="20">
        <v>430</v>
      </c>
      <c r="D9" s="22">
        <v>10</v>
      </c>
      <c r="E9" s="21">
        <v>0</v>
      </c>
      <c r="F9" s="7"/>
      <c r="G9" s="11"/>
      <c r="H9" s="11"/>
    </row>
    <row r="10" spans="1:8" s="2" customFormat="1" ht="15.95" customHeight="1" x14ac:dyDescent="0.2">
      <c r="A10" s="18" t="s">
        <v>9</v>
      </c>
      <c r="B10" s="19">
        <f>SUM(C10,D10,E10)</f>
        <v>30</v>
      </c>
      <c r="C10" s="20">
        <v>30</v>
      </c>
      <c r="D10" s="22" t="s">
        <v>24</v>
      </c>
      <c r="E10" s="23" t="s">
        <v>24</v>
      </c>
      <c r="F10" s="7"/>
      <c r="G10" s="11"/>
      <c r="H10" s="11"/>
    </row>
    <row r="11" spans="1:8" s="2" customFormat="1" ht="26.1" customHeight="1" x14ac:dyDescent="0.2">
      <c r="A11" s="40" t="s">
        <v>11</v>
      </c>
      <c r="B11" s="10">
        <f>B12+B13</f>
        <v>16530</v>
      </c>
      <c r="C11" s="8">
        <f t="shared" ref="C11:E11" si="5">C12+C13</f>
        <v>8170</v>
      </c>
      <c r="D11" s="35">
        <f t="shared" si="5"/>
        <v>7690</v>
      </c>
      <c r="E11" s="36">
        <f t="shared" si="5"/>
        <v>670</v>
      </c>
      <c r="F11" s="7"/>
      <c r="G11" s="11"/>
      <c r="H11" s="11"/>
    </row>
    <row r="12" spans="1:8" s="2" customFormat="1" ht="15.95" customHeight="1" x14ac:dyDescent="0.2">
      <c r="A12" s="18" t="s">
        <v>8</v>
      </c>
      <c r="B12" s="19">
        <f>SUM(C12,D12,E12)</f>
        <v>5070</v>
      </c>
      <c r="C12" s="20">
        <v>2770</v>
      </c>
      <c r="D12" s="22">
        <v>1760</v>
      </c>
      <c r="E12" s="21">
        <v>540</v>
      </c>
      <c r="F12" s="7"/>
      <c r="G12" s="11"/>
      <c r="H12" s="11"/>
    </row>
    <row r="13" spans="1:8" s="2" customFormat="1" ht="15.95" customHeight="1" x14ac:dyDescent="0.2">
      <c r="A13" s="18" t="s">
        <v>9</v>
      </c>
      <c r="B13" s="19">
        <f>SUM(C13,D13,E13)</f>
        <v>11460</v>
      </c>
      <c r="C13" s="20">
        <v>5400</v>
      </c>
      <c r="D13" s="22">
        <v>5930</v>
      </c>
      <c r="E13" s="21">
        <v>130</v>
      </c>
      <c r="F13" s="7"/>
      <c r="G13" s="11"/>
      <c r="H13" s="11"/>
    </row>
    <row r="14" spans="1:8" s="2" customFormat="1" ht="26.1" customHeight="1" x14ac:dyDescent="0.2">
      <c r="A14" s="40" t="s">
        <v>12</v>
      </c>
      <c r="B14" s="10">
        <f>B15+B16</f>
        <v>580</v>
      </c>
      <c r="C14" s="8">
        <f t="shared" ref="C14:E14" si="6">C15+C16</f>
        <v>460</v>
      </c>
      <c r="D14" s="35">
        <f t="shared" si="6"/>
        <v>90</v>
      </c>
      <c r="E14" s="36">
        <f t="shared" si="6"/>
        <v>30</v>
      </c>
      <c r="F14" s="7"/>
      <c r="G14" s="11"/>
      <c r="H14" s="11"/>
    </row>
    <row r="15" spans="1:8" s="2" customFormat="1" ht="15.95" customHeight="1" x14ac:dyDescent="0.2">
      <c r="A15" s="18" t="s">
        <v>8</v>
      </c>
      <c r="B15" s="19">
        <f>SUM(C15,D15,E15)</f>
        <v>450</v>
      </c>
      <c r="C15" s="20">
        <v>330</v>
      </c>
      <c r="D15" s="22">
        <v>90</v>
      </c>
      <c r="E15" s="21">
        <v>30</v>
      </c>
      <c r="F15" s="7"/>
      <c r="G15" s="11"/>
      <c r="H15" s="11"/>
    </row>
    <row r="16" spans="1:8" s="2" customFormat="1" ht="15.95" customHeight="1" x14ac:dyDescent="0.2">
      <c r="A16" s="18" t="s">
        <v>9</v>
      </c>
      <c r="B16" s="19">
        <f>SUM(C16,D16,E16)</f>
        <v>130</v>
      </c>
      <c r="C16" s="22">
        <v>130</v>
      </c>
      <c r="D16" s="22">
        <v>0</v>
      </c>
      <c r="E16" s="21">
        <v>0</v>
      </c>
      <c r="F16" s="7"/>
      <c r="G16" s="11"/>
      <c r="H16" s="11"/>
    </row>
    <row r="17" spans="1:8" s="2" customFormat="1" ht="26.1" customHeight="1" x14ac:dyDescent="0.2">
      <c r="A17" s="40" t="s">
        <v>13</v>
      </c>
      <c r="B17" s="10">
        <f>B18+B19</f>
        <v>23130</v>
      </c>
      <c r="C17" s="8">
        <f t="shared" ref="C17:E17" si="7">C18+C19</f>
        <v>9330</v>
      </c>
      <c r="D17" s="35">
        <f t="shared" si="7"/>
        <v>13610</v>
      </c>
      <c r="E17" s="36">
        <f t="shared" si="7"/>
        <v>190</v>
      </c>
      <c r="F17" s="7"/>
      <c r="G17" s="11"/>
      <c r="H17" s="11"/>
    </row>
    <row r="18" spans="1:8" s="2" customFormat="1" ht="15.95" customHeight="1" x14ac:dyDescent="0.2">
      <c r="A18" s="18" t="s">
        <v>8</v>
      </c>
      <c r="B18" s="19">
        <f>SUM(C18,D18,E18)</f>
        <v>4540</v>
      </c>
      <c r="C18" s="20">
        <v>3040</v>
      </c>
      <c r="D18" s="22">
        <v>1310</v>
      </c>
      <c r="E18" s="21">
        <v>190</v>
      </c>
      <c r="F18" s="7"/>
      <c r="G18" s="11"/>
      <c r="H18" s="11"/>
    </row>
    <row r="19" spans="1:8" s="2" customFormat="1" ht="15.95" customHeight="1" x14ac:dyDescent="0.2">
      <c r="A19" s="18" t="s">
        <v>9</v>
      </c>
      <c r="B19" s="19">
        <f>SUM(C19,D19,E19)</f>
        <v>18590</v>
      </c>
      <c r="C19" s="20">
        <v>6290</v>
      </c>
      <c r="D19" s="22">
        <v>12300</v>
      </c>
      <c r="E19" s="21" t="s">
        <v>24</v>
      </c>
      <c r="F19" s="7"/>
      <c r="G19" s="11"/>
      <c r="H19" s="11"/>
    </row>
    <row r="20" spans="1:8" s="2" customFormat="1" ht="26.1" customHeight="1" x14ac:dyDescent="0.2">
      <c r="A20" s="40" t="s">
        <v>14</v>
      </c>
      <c r="B20" s="10">
        <f>B21+B22</f>
        <v>8990</v>
      </c>
      <c r="C20" s="8">
        <f t="shared" ref="C20:E20" si="8">C21+C22</f>
        <v>4560</v>
      </c>
      <c r="D20" s="35">
        <f t="shared" si="8"/>
        <v>3780</v>
      </c>
      <c r="E20" s="36">
        <f t="shared" si="8"/>
        <v>650</v>
      </c>
      <c r="F20" s="7"/>
      <c r="G20" s="11"/>
      <c r="H20" s="11"/>
    </row>
    <row r="21" spans="1:8" s="2" customFormat="1" ht="15.95" customHeight="1" x14ac:dyDescent="0.2">
      <c r="A21" s="18" t="s">
        <v>8</v>
      </c>
      <c r="B21" s="19">
        <f>SUM(C21,D21,E21)</f>
        <v>2800</v>
      </c>
      <c r="C21" s="20">
        <v>1980</v>
      </c>
      <c r="D21" s="22">
        <v>190</v>
      </c>
      <c r="E21" s="21">
        <v>630</v>
      </c>
      <c r="F21" s="7"/>
      <c r="G21" s="11"/>
      <c r="H21" s="11"/>
    </row>
    <row r="22" spans="1:8" s="2" customFormat="1" ht="15.95" customHeight="1" x14ac:dyDescent="0.2">
      <c r="A22" s="18" t="s">
        <v>9</v>
      </c>
      <c r="B22" s="19">
        <f>SUM(C22,D22,E22)</f>
        <v>6190</v>
      </c>
      <c r="C22" s="20">
        <v>2580</v>
      </c>
      <c r="D22" s="22">
        <v>3590</v>
      </c>
      <c r="E22" s="21">
        <v>20</v>
      </c>
      <c r="F22" s="7"/>
      <c r="G22" s="11"/>
      <c r="H22" s="11"/>
    </row>
    <row r="23" spans="1:8" s="2" customFormat="1" ht="26.1" customHeight="1" x14ac:dyDescent="0.2">
      <c r="A23" s="40" t="s">
        <v>15</v>
      </c>
      <c r="B23" s="10">
        <f>B24+B25</f>
        <v>7260</v>
      </c>
      <c r="C23" s="8">
        <f t="shared" ref="C23:E23" si="9">C24+C25</f>
        <v>1280</v>
      </c>
      <c r="D23" s="35">
        <f t="shared" si="9"/>
        <v>5870</v>
      </c>
      <c r="E23" s="36">
        <f t="shared" si="9"/>
        <v>110</v>
      </c>
      <c r="F23" s="7"/>
      <c r="G23" s="11"/>
      <c r="H23" s="11"/>
    </row>
    <row r="24" spans="1:8" s="2" customFormat="1" ht="15.95" customHeight="1" x14ac:dyDescent="0.2">
      <c r="A24" s="18" t="s">
        <v>8</v>
      </c>
      <c r="B24" s="19">
        <f>SUM(C24,D24,E24)</f>
        <v>1200</v>
      </c>
      <c r="C24" s="20">
        <v>850</v>
      </c>
      <c r="D24" s="22">
        <v>240</v>
      </c>
      <c r="E24" s="21">
        <v>110</v>
      </c>
      <c r="F24" s="7"/>
      <c r="G24" s="11"/>
      <c r="H24" s="11"/>
    </row>
    <row r="25" spans="1:8" s="2" customFormat="1" ht="15.95" customHeight="1" x14ac:dyDescent="0.2">
      <c r="A25" s="18" t="s">
        <v>9</v>
      </c>
      <c r="B25" s="19">
        <f>SUM(C25,D25,E25)</f>
        <v>6060</v>
      </c>
      <c r="C25" s="20">
        <v>430</v>
      </c>
      <c r="D25" s="22">
        <v>5630</v>
      </c>
      <c r="E25" s="21">
        <v>0</v>
      </c>
      <c r="F25" s="7"/>
      <c r="G25" s="11"/>
      <c r="H25" s="11"/>
    </row>
    <row r="26" spans="1:8" s="2" customFormat="1" ht="26.1" customHeight="1" x14ac:dyDescent="0.2">
      <c r="A26" s="40" t="s">
        <v>16</v>
      </c>
      <c r="B26" s="10">
        <f>B27+B28</f>
        <v>10730</v>
      </c>
      <c r="C26" s="8">
        <f t="shared" ref="C26:E26" si="10">C27+C28</f>
        <v>2060</v>
      </c>
      <c r="D26" s="35">
        <f t="shared" si="10"/>
        <v>8270</v>
      </c>
      <c r="E26" s="36">
        <f t="shared" si="10"/>
        <v>400</v>
      </c>
      <c r="F26" s="7"/>
      <c r="G26" s="11"/>
      <c r="H26" s="11"/>
    </row>
    <row r="27" spans="1:8" s="2" customFormat="1" ht="15.95" customHeight="1" x14ac:dyDescent="0.2">
      <c r="A27" s="18" t="s">
        <v>8</v>
      </c>
      <c r="B27" s="19">
        <f>SUM(C27,D27,E27)</f>
        <v>1400</v>
      </c>
      <c r="C27" s="20">
        <v>930</v>
      </c>
      <c r="D27" s="22">
        <v>80</v>
      </c>
      <c r="E27" s="21">
        <v>390</v>
      </c>
      <c r="F27" s="7"/>
      <c r="G27" s="11"/>
      <c r="H27" s="11"/>
    </row>
    <row r="28" spans="1:8" s="2" customFormat="1" ht="15.95" customHeight="1" x14ac:dyDescent="0.2">
      <c r="A28" s="18" t="s">
        <v>9</v>
      </c>
      <c r="B28" s="19">
        <f>SUM(C28,D28,E28)</f>
        <v>9330</v>
      </c>
      <c r="C28" s="20">
        <v>1130</v>
      </c>
      <c r="D28" s="22">
        <v>8190</v>
      </c>
      <c r="E28" s="21">
        <v>10</v>
      </c>
      <c r="F28" s="7"/>
      <c r="G28" s="11"/>
      <c r="H28" s="11"/>
    </row>
    <row r="29" spans="1:8" s="2" customFormat="1" ht="26.1" customHeight="1" x14ac:dyDescent="0.2">
      <c r="A29" s="40" t="s">
        <v>17</v>
      </c>
      <c r="B29" s="10">
        <f>B30+B31</f>
        <v>11480</v>
      </c>
      <c r="C29" s="8">
        <f t="shared" ref="C29:E29" si="11">C30+C31</f>
        <v>4860</v>
      </c>
      <c r="D29" s="35">
        <f t="shared" si="11"/>
        <v>6530</v>
      </c>
      <c r="E29" s="36">
        <f t="shared" si="11"/>
        <v>90</v>
      </c>
      <c r="F29" s="7"/>
      <c r="G29" s="11"/>
      <c r="H29" s="11"/>
    </row>
    <row r="30" spans="1:8" s="2" customFormat="1" ht="15.95" customHeight="1" x14ac:dyDescent="0.2">
      <c r="A30" s="18" t="s">
        <v>8</v>
      </c>
      <c r="B30" s="19">
        <f>SUM(C30,D30,E30)</f>
        <v>1970</v>
      </c>
      <c r="C30" s="20">
        <v>1860</v>
      </c>
      <c r="D30" s="22">
        <v>30</v>
      </c>
      <c r="E30" s="21">
        <v>80</v>
      </c>
      <c r="F30" s="7"/>
      <c r="G30" s="11"/>
      <c r="H30" s="11"/>
    </row>
    <row r="31" spans="1:8" s="2" customFormat="1" ht="15.95" customHeight="1" x14ac:dyDescent="0.2">
      <c r="A31" s="18" t="s">
        <v>9</v>
      </c>
      <c r="B31" s="19">
        <f>SUM(C31,D31,E31)</f>
        <v>9510</v>
      </c>
      <c r="C31" s="20">
        <v>3000</v>
      </c>
      <c r="D31" s="22">
        <v>6500</v>
      </c>
      <c r="E31" s="21">
        <v>10</v>
      </c>
      <c r="F31" s="7"/>
      <c r="G31" s="11"/>
      <c r="H31" s="11"/>
    </row>
    <row r="32" spans="1:8" s="2" customFormat="1" ht="26.1" customHeight="1" x14ac:dyDescent="0.2">
      <c r="A32" s="40" t="s">
        <v>18</v>
      </c>
      <c r="B32" s="10">
        <f>B33+B34</f>
        <v>1070</v>
      </c>
      <c r="C32" s="8">
        <f t="shared" ref="C32:E32" si="12">C33+C34</f>
        <v>710</v>
      </c>
      <c r="D32" s="35">
        <f t="shared" si="12"/>
        <v>190</v>
      </c>
      <c r="E32" s="36">
        <f t="shared" si="12"/>
        <v>170</v>
      </c>
      <c r="F32" s="7"/>
      <c r="G32" s="11"/>
      <c r="H32" s="11"/>
    </row>
    <row r="33" spans="1:8" s="2" customFormat="1" ht="15.95" customHeight="1" x14ac:dyDescent="0.2">
      <c r="A33" s="18" t="s">
        <v>8</v>
      </c>
      <c r="B33" s="19">
        <f>SUM(C33,D33,E33)</f>
        <v>980</v>
      </c>
      <c r="C33" s="20">
        <v>710</v>
      </c>
      <c r="D33" s="22">
        <v>100</v>
      </c>
      <c r="E33" s="21">
        <v>170</v>
      </c>
      <c r="F33" s="7"/>
      <c r="G33" s="11"/>
      <c r="H33" s="11"/>
    </row>
    <row r="34" spans="1:8" s="2" customFormat="1" ht="15.95" customHeight="1" x14ac:dyDescent="0.2">
      <c r="A34" s="18" t="s">
        <v>9</v>
      </c>
      <c r="B34" s="19">
        <f>SUM(C34,D34,E34)</f>
        <v>90</v>
      </c>
      <c r="C34" s="20">
        <v>0</v>
      </c>
      <c r="D34" s="22">
        <v>90</v>
      </c>
      <c r="E34" s="21" t="s">
        <v>24</v>
      </c>
      <c r="F34" s="7"/>
      <c r="G34" s="11"/>
      <c r="H34" s="11"/>
    </row>
    <row r="35" spans="1:8" s="2" customFormat="1" ht="26.1" customHeight="1" x14ac:dyDescent="0.2">
      <c r="A35" s="40" t="s">
        <v>19</v>
      </c>
      <c r="B35" s="10">
        <f>B36+B37</f>
        <v>12950</v>
      </c>
      <c r="C35" s="8">
        <f t="shared" ref="C35:E35" si="13">C36+C37</f>
        <v>9520</v>
      </c>
      <c r="D35" s="35">
        <f t="shared" si="13"/>
        <v>2790</v>
      </c>
      <c r="E35" s="36">
        <f t="shared" si="13"/>
        <v>640</v>
      </c>
      <c r="F35" s="7"/>
      <c r="G35" s="11"/>
      <c r="H35" s="11"/>
    </row>
    <row r="36" spans="1:8" s="2" customFormat="1" ht="15.95" customHeight="1" x14ac:dyDescent="0.2">
      <c r="A36" s="18" t="s">
        <v>8</v>
      </c>
      <c r="B36" s="19">
        <f>SUM(C36,D36,E36)</f>
        <v>3740</v>
      </c>
      <c r="C36" s="20">
        <v>3050</v>
      </c>
      <c r="D36" s="22">
        <v>80</v>
      </c>
      <c r="E36" s="21">
        <v>610</v>
      </c>
      <c r="F36" s="7"/>
      <c r="G36" s="11"/>
      <c r="H36" s="11"/>
    </row>
    <row r="37" spans="1:8" s="2" customFormat="1" ht="15.95" customHeight="1" x14ac:dyDescent="0.2">
      <c r="A37" s="18" t="s">
        <v>9</v>
      </c>
      <c r="B37" s="19">
        <f>SUM(C37,D37,E37)</f>
        <v>9210</v>
      </c>
      <c r="C37" s="20">
        <v>6470</v>
      </c>
      <c r="D37" s="22">
        <v>2710</v>
      </c>
      <c r="E37" s="21">
        <v>30</v>
      </c>
      <c r="F37" s="7"/>
      <c r="G37" s="11"/>
      <c r="H37" s="11"/>
    </row>
    <row r="38" spans="1:8" s="2" customFormat="1" ht="26.1" customHeight="1" x14ac:dyDescent="0.2">
      <c r="A38" s="40" t="s">
        <v>20</v>
      </c>
      <c r="B38" s="10">
        <f>B39+B40</f>
        <v>2820</v>
      </c>
      <c r="C38" s="8">
        <f t="shared" ref="C38:E38" si="14">C39+C40</f>
        <v>400</v>
      </c>
      <c r="D38" s="35">
        <f t="shared" si="14"/>
        <v>30</v>
      </c>
      <c r="E38" s="36">
        <f t="shared" si="14"/>
        <v>2390</v>
      </c>
      <c r="F38" s="7"/>
      <c r="G38" s="11"/>
      <c r="H38" s="11"/>
    </row>
    <row r="39" spans="1:8" s="2" customFormat="1" ht="15.95" customHeight="1" x14ac:dyDescent="0.2">
      <c r="A39" s="18" t="s">
        <v>8</v>
      </c>
      <c r="B39" s="24">
        <f>SUM(C39,D39,E39)</f>
        <v>2810</v>
      </c>
      <c r="C39" s="25">
        <v>400</v>
      </c>
      <c r="D39" s="37">
        <v>30</v>
      </c>
      <c r="E39" s="38">
        <v>2380</v>
      </c>
      <c r="F39" s="7"/>
      <c r="G39" s="11"/>
      <c r="H39" s="11"/>
    </row>
    <row r="40" spans="1:8" s="2" customFormat="1" ht="15.95" customHeight="1" x14ac:dyDescent="0.2">
      <c r="A40" s="26" t="s">
        <v>9</v>
      </c>
      <c r="B40" s="27">
        <f>SUM(C40,D40,E40)</f>
        <v>10</v>
      </c>
      <c r="C40" s="28">
        <v>0</v>
      </c>
      <c r="D40" s="29" t="s">
        <v>24</v>
      </c>
      <c r="E40" s="39">
        <v>10</v>
      </c>
      <c r="F40" s="7"/>
      <c r="G40" s="11"/>
      <c r="H40" s="11"/>
    </row>
    <row r="41" spans="1:8" s="2" customFormat="1" ht="18" customHeight="1" x14ac:dyDescent="0.2">
      <c r="A41" s="2" t="s">
        <v>6</v>
      </c>
      <c r="E41" s="3"/>
      <c r="F41" s="3"/>
    </row>
    <row r="42" spans="1:8" s="2" customFormat="1" ht="18" customHeight="1" x14ac:dyDescent="0.2">
      <c r="A42" s="4" t="s">
        <v>7</v>
      </c>
      <c r="E42" s="3"/>
      <c r="F42" s="3"/>
    </row>
    <row r="43" spans="1:8" s="2" customFormat="1" ht="18" customHeight="1" x14ac:dyDescent="0.2">
      <c r="A43" s="1" t="s">
        <v>21</v>
      </c>
      <c r="E43" s="3"/>
      <c r="F43" s="3"/>
    </row>
    <row r="44" spans="1:8" s="2" customFormat="1" ht="15" customHeight="1" x14ac:dyDescent="0.2">
      <c r="E44" s="3"/>
      <c r="F44" s="3"/>
    </row>
    <row r="45" spans="1:8" s="2" customFormat="1" ht="15" customHeight="1" x14ac:dyDescent="0.2">
      <c r="E45" s="3"/>
      <c r="F45" s="3"/>
    </row>
  </sheetData>
  <sheetProtection selectLockedCells="1"/>
  <mergeCells count="3">
    <mergeCell ref="A2:A4"/>
    <mergeCell ref="B3:B4"/>
    <mergeCell ref="A1:E1"/>
  </mergeCells>
  <phoneticPr fontId="0" type="noConversion"/>
  <printOptions horizontalCentered="1"/>
  <pageMargins left="0.78740157480314965" right="0.78740157480314965" top="0.98425196850393704" bottom="0.98425196850393704" header="0" footer="0"/>
  <pageSetup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312-15</vt:lpstr>
      <vt:lpstr>'312-15'!Área_de_impresión</vt:lpstr>
      <vt:lpstr>'312-15'!Imprimir_área_IM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GEOVANNE ESPINO</cp:lastModifiedBy>
  <cp:lastPrinted>2025-11-13T19:51:56Z</cp:lastPrinted>
  <dcterms:created xsi:type="dcterms:W3CDTF">1998-04-08T18:47:50Z</dcterms:created>
  <dcterms:modified xsi:type="dcterms:W3CDTF">2025-11-13T19:52:02Z</dcterms:modified>
</cp:coreProperties>
</file>